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fficiele uitslag 2026" sheetId="1" state="visible" r:id="rId3"/>
    <sheet name="Uitslag progressief gecombineer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<sst xmlns="http://schemas.openxmlformats.org/spreadsheetml/2006/main" count="29" uniqueCount="19">
  <si>
    <t xml:space="preserve">Partij</t>
  </si>
  <si>
    <t xml:space="preserve">Verschil %</t>
  </si>
  <si>
    <t xml:space="preserve">Zetels 2026</t>
  </si>
  <si>
    <t xml:space="preserve">Zetels 2022</t>
  </si>
  <si>
    <t xml:space="preserve">Stemmen 2026</t>
  </si>
  <si>
    <t xml:space="preserve">Stemmen 2022</t>
  </si>
  <si>
    <t xml:space="preserve">Verschil # Stemmen</t>
  </si>
  <si>
    <t xml:space="preserve">% Stemmen 2026</t>
  </si>
  <si>
    <t xml:space="preserve">% Stemmen 2022</t>
  </si>
  <si>
    <t xml:space="preserve">Gemeentebelang-Boeren Partij (GBP)</t>
  </si>
  <si>
    <t xml:space="preserve">CDA</t>
  </si>
  <si>
    <t xml:space="preserve">ChristenUnie-SGP</t>
  </si>
  <si>
    <t xml:space="preserve">GL-PvdA</t>
  </si>
  <si>
    <t xml:space="preserve">VVD</t>
  </si>
  <si>
    <t xml:space="preserve">D66</t>
  </si>
  <si>
    <t xml:space="preserve">Niet meer deelnemende partijen</t>
  </si>
  <si>
    <t xml:space="preserve">Totaal</t>
  </si>
  <si>
    <t xml:space="preserve">GL-PvdA-D66</t>
  </si>
  <si>
    <t xml:space="preserve">Kiesgerechtigden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</si>
</sst>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13]0.0%"/>
    <numFmt numFmtId="166" formatCode="[$-413]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medium">
        <color rgb="FF1F3864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E16" activeCellId="0" sqref="E1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8"/>
    <col collapsed="false" customWidth="true" hidden="false" outlineLevel="0" max="4" min="2" style="1" width="13"/>
    <col collapsed="false" customWidth="true" hidden="false" outlineLevel="0" max="6" min="5" style="1" width="14"/>
    <col collapsed="false" customWidth="true" hidden="false" outlineLevel="0" max="7" min="7" style="1" width="17"/>
    <col collapsed="false" customWidth="true" hidden="false" outlineLevel="0" max="9" min="8" style="1" width="16"/>
  </cols>
  <sheetData>
    <row r="1" customFormat="false" ht="31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5" hidden="false" customHeight="false" outlineLevel="0" collapsed="false">
      <c r="A2" s="3" t="s">
        <v>9</v>
      </c>
      <c r="B2" s="4" t="n">
        <v>0.158</v>
      </c>
      <c r="C2" s="5" t="n">
        <v>6</v>
      </c>
      <c r="D2" s="5" t="n">
        <v>4</v>
      </c>
      <c r="E2" s="6" t="n">
        <v>3830</v>
      </c>
      <c r="F2" s="6" t="n">
        <v>1986</v>
      </c>
      <c r="G2" s="6" t="n">
        <f aca="false">E2-F2</f>
        <v>1844</v>
      </c>
      <c r="H2" s="4" t="n">
        <v>0.383</v>
      </c>
      <c r="I2" s="4" t="n">
        <v>0.225</v>
      </c>
    </row>
    <row r="3" customFormat="false" ht="15" hidden="false" customHeight="false" outlineLevel="0" collapsed="false">
      <c r="A3" s="7" t="s">
        <v>10</v>
      </c>
      <c r="B3" s="8" t="n">
        <v>-0.034</v>
      </c>
      <c r="C3" s="9" t="n">
        <v>3</v>
      </c>
      <c r="D3" s="9" t="n">
        <v>4</v>
      </c>
      <c r="E3" s="10" t="n">
        <v>1912</v>
      </c>
      <c r="F3" s="10" t="n">
        <v>1985</v>
      </c>
      <c r="G3" s="10" t="n">
        <f aca="false">E3-F3</f>
        <v>-73</v>
      </c>
      <c r="H3" s="8" t="n">
        <v>0.191</v>
      </c>
      <c r="I3" s="8" t="n">
        <v>0.225</v>
      </c>
    </row>
    <row r="4" customFormat="false" ht="15" hidden="false" customHeight="false" outlineLevel="0" collapsed="false">
      <c r="A4" s="3" t="s">
        <v>11</v>
      </c>
      <c r="B4" s="4" t="n">
        <v>-0.038</v>
      </c>
      <c r="C4" s="5" t="n">
        <v>3</v>
      </c>
      <c r="D4" s="5" t="n">
        <v>3</v>
      </c>
      <c r="E4" s="6" t="n">
        <v>1694</v>
      </c>
      <c r="F4" s="6" t="n">
        <v>1830</v>
      </c>
      <c r="G4" s="6" t="n">
        <f aca="false">E4-F4</f>
        <v>-136</v>
      </c>
      <c r="H4" s="4" t="n">
        <v>0.17</v>
      </c>
      <c r="I4" s="4" t="n">
        <v>0.208</v>
      </c>
    </row>
    <row r="5" customFormat="false" ht="15" hidden="false" customHeight="false" outlineLevel="0" collapsed="false">
      <c r="A5" s="7" t="s">
        <v>12</v>
      </c>
      <c r="B5" s="8" t="n">
        <v>-0.007</v>
      </c>
      <c r="C5" s="9" t="n">
        <v>2</v>
      </c>
      <c r="D5" s="9" t="n">
        <v>2</v>
      </c>
      <c r="E5" s="10" t="n">
        <v>980</v>
      </c>
      <c r="F5" s="10" t="n">
        <v>927</v>
      </c>
      <c r="G5" s="10" t="n">
        <f aca="false">E5-F5</f>
        <v>53</v>
      </c>
      <c r="H5" s="8" t="n">
        <v>0.098</v>
      </c>
      <c r="I5" s="8" t="n">
        <v>0.105</v>
      </c>
    </row>
    <row r="6" customFormat="false" ht="15" hidden="false" customHeight="false" outlineLevel="0" collapsed="false">
      <c r="A6" s="3" t="s">
        <v>13</v>
      </c>
      <c r="B6" s="4" t="n">
        <v>-0.006</v>
      </c>
      <c r="C6" s="5" t="n">
        <v>2</v>
      </c>
      <c r="D6" s="5" t="n">
        <v>2</v>
      </c>
      <c r="E6" s="6" t="n">
        <v>922</v>
      </c>
      <c r="F6" s="6" t="n">
        <v>862</v>
      </c>
      <c r="G6" s="6" t="n">
        <f aca="false">E6-F6</f>
        <v>60</v>
      </c>
      <c r="H6" s="4" t="n">
        <v>0.092</v>
      </c>
      <c r="I6" s="4" t="n">
        <v>0.098</v>
      </c>
    </row>
    <row r="7" customFormat="false" ht="15" hidden="false" customHeight="false" outlineLevel="0" collapsed="false">
      <c r="A7" s="7" t="s">
        <v>14</v>
      </c>
      <c r="B7" s="8" t="n">
        <v>0.065</v>
      </c>
      <c r="C7" s="9" t="n">
        <v>1</v>
      </c>
      <c r="D7" s="9" t="n">
        <v>0</v>
      </c>
      <c r="E7" s="10" t="n">
        <v>654</v>
      </c>
      <c r="F7" s="10" t="n">
        <v>0</v>
      </c>
      <c r="G7" s="10" t="n">
        <f aca="false">E7-F7</f>
        <v>654</v>
      </c>
      <c r="H7" s="8" t="n">
        <v>0.065</v>
      </c>
      <c r="I7" s="8" t="n">
        <v>0</v>
      </c>
    </row>
    <row r="8" customFormat="false" ht="15" hidden="false" customHeight="false" outlineLevel="0" collapsed="false">
      <c r="A8" s="3" t="s">
        <v>15</v>
      </c>
      <c r="B8" s="4" t="n">
        <v>-0.139</v>
      </c>
      <c r="C8" s="5" t="n">
        <v>0</v>
      </c>
      <c r="D8" s="5" t="n">
        <v>2</v>
      </c>
      <c r="E8" s="6" t="n">
        <v>0</v>
      </c>
      <c r="F8" s="6" t="n">
        <v>1230</v>
      </c>
      <c r="G8" s="6" t="n">
        <f aca="false">E8-F8</f>
        <v>-1230</v>
      </c>
      <c r="H8" s="4" t="n">
        <v>0</v>
      </c>
      <c r="I8" s="4" t="n">
        <v>0.139</v>
      </c>
    </row>
    <row r="9" customFormat="false" ht="15" hidden="false" customHeight="false" outlineLevel="0" collapsed="false">
      <c r="A9" s="11" t="s">
        <v>16</v>
      </c>
      <c r="B9" s="11"/>
      <c r="C9" s="12" t="n">
        <f aca="false">SUM(C2:C8)</f>
        <v>17</v>
      </c>
      <c r="D9" s="12" t="n">
        <f aca="false">SUM(D2:D8)</f>
        <v>17</v>
      </c>
      <c r="E9" s="13" t="n">
        <f aca="false">SUM(E2:E8)</f>
        <v>9992</v>
      </c>
      <c r="F9" s="13" t="n">
        <f aca="false">SUM(F2:F8)</f>
        <v>8820</v>
      </c>
      <c r="G9" s="13" t="n">
        <f aca="false">SUM(G2:G8)</f>
        <v>1172</v>
      </c>
      <c r="H9" s="11"/>
      <c r="I9" s="11"/>
    </row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6.87"/>
  </cols>
  <sheetData>
    <row r="1" customFormat="false" ht="31.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3.8" hidden="false" customHeight="false" outlineLevel="0" collapsed="false">
      <c r="A2" s="3" t="str">
        <f aca="false">'Officiele uitslag 2026'!A2</f>
        <v>Gemeentebelang-Boeren Partij (GBP)</v>
      </c>
      <c r="B2" s="4" t="n">
        <v>0.158</v>
      </c>
      <c r="C2" s="5" t="n">
        <f aca="false">'Officiele uitslag 2026'!C2</f>
        <v>6</v>
      </c>
      <c r="D2" s="5" t="n">
        <f aca="false">'Officiele uitslag 2026'!D2</f>
        <v>4</v>
      </c>
      <c r="E2" s="6" t="n">
        <f aca="false">'Officiele uitslag 2026'!E2</f>
        <v>3830</v>
      </c>
      <c r="F2" s="6" t="n">
        <f aca="false">'Officiele uitslag 2026'!F2</f>
        <v>1986</v>
      </c>
      <c r="G2" s="6" t="n">
        <f aca="false">E2-F2</f>
        <v>1844</v>
      </c>
      <c r="H2" s="4" t="n">
        <f aca="false">E2/E$9</f>
        <v>0.383306645316253</v>
      </c>
      <c r="I2" s="4" t="n">
        <f aca="false">F2/F$9</f>
        <v>0.225170068027211</v>
      </c>
    </row>
    <row r="3" customFormat="false" ht="13.8" hidden="false" customHeight="false" outlineLevel="0" collapsed="false">
      <c r="A3" s="3" t="str">
        <f aca="false">'Officiele uitslag 2026'!A3</f>
        <v>CDA</v>
      </c>
      <c r="B3" s="8" t="n">
        <v>-0.034</v>
      </c>
      <c r="C3" s="5" t="n">
        <f aca="false">'Officiele uitslag 2026'!C3</f>
        <v>3</v>
      </c>
      <c r="D3" s="5" t="n">
        <f aca="false">'Officiele uitslag 2026'!D3</f>
        <v>4</v>
      </c>
      <c r="E3" s="6" t="n">
        <f aca="false">'Officiele uitslag 2026'!E3</f>
        <v>1912</v>
      </c>
      <c r="F3" s="6" t="n">
        <f aca="false">'Officiele uitslag 2026'!F3</f>
        <v>1985</v>
      </c>
      <c r="G3" s="10" t="n">
        <f aca="false">E3-F3</f>
        <v>-73</v>
      </c>
      <c r="H3" s="4" t="n">
        <f aca="false">E3/E$9</f>
        <v>0.191353082465973</v>
      </c>
      <c r="I3" s="4" t="n">
        <f aca="false">F3/F$9</f>
        <v>0.225056689342404</v>
      </c>
    </row>
    <row r="4" customFormat="false" ht="13.8" hidden="false" customHeight="false" outlineLevel="0" collapsed="false">
      <c r="A4" s="3" t="str">
        <f aca="false">'Officiele uitslag 2026'!A4</f>
        <v>ChristenUnie-SGP</v>
      </c>
      <c r="B4" s="4" t="n">
        <v>-0.038</v>
      </c>
      <c r="C4" s="5" t="n">
        <f aca="false">'Officiele uitslag 2026'!C4</f>
        <v>3</v>
      </c>
      <c r="D4" s="5" t="n">
        <f aca="false">'Officiele uitslag 2026'!D4</f>
        <v>3</v>
      </c>
      <c r="E4" s="6" t="n">
        <f aca="false">'Officiele uitslag 2026'!E4</f>
        <v>1694</v>
      </c>
      <c r="F4" s="6" t="n">
        <f aca="false">'Officiele uitslag 2026'!F4</f>
        <v>1830</v>
      </c>
      <c r="G4" s="6" t="n">
        <f aca="false">E4-F4</f>
        <v>-136</v>
      </c>
      <c r="H4" s="4" t="n">
        <f aca="false">E4/E$9</f>
        <v>0.169535628502802</v>
      </c>
      <c r="I4" s="4" t="n">
        <f aca="false">F4/F$9</f>
        <v>0.207482993197279</v>
      </c>
    </row>
    <row r="5" customFormat="false" ht="13.8" hidden="false" customHeight="false" outlineLevel="0" collapsed="false">
      <c r="A5" s="3" t="s">
        <v>17</v>
      </c>
      <c r="B5" s="8" t="n">
        <v>-0.007</v>
      </c>
      <c r="C5" s="5" t="n">
        <f aca="false">'Officiele uitslag 2026'!C5+'Officiele uitslag 2026'!C7+'Officiele uitslag 2026'!C8</f>
        <v>3</v>
      </c>
      <c r="D5" s="5" t="n">
        <f aca="false">'Officiele uitslag 2026'!D5+'Officiele uitslag 2026'!D7+'Officiele uitslag 2026'!D8</f>
        <v>4</v>
      </c>
      <c r="E5" s="6" t="n">
        <f aca="false">'Officiele uitslag 2026'!E5+'Officiele uitslag 2026'!E7+'Officiele uitslag 2026'!E8</f>
        <v>1634</v>
      </c>
      <c r="F5" s="6" t="n">
        <f aca="false">'Officiele uitslag 2026'!F5+'Officiele uitslag 2026'!F7+'Officiele uitslag 2026'!F8</f>
        <v>2157</v>
      </c>
      <c r="G5" s="10" t="n">
        <f aca="false">E5-F5</f>
        <v>-523</v>
      </c>
      <c r="H5" s="4" t="n">
        <f aca="false">E5/E$9</f>
        <v>0.163530824659728</v>
      </c>
      <c r="I5" s="4" t="n">
        <f aca="false">F5/F$9</f>
        <v>0.244557823129252</v>
      </c>
    </row>
    <row r="6" customFormat="false" ht="13.8" hidden="false" customHeight="false" outlineLevel="0" collapsed="false">
      <c r="A6" s="3" t="str">
        <f aca="false">'Officiele uitslag 2026'!A6</f>
        <v>VVD</v>
      </c>
      <c r="B6" s="4" t="n">
        <v>-0.006</v>
      </c>
      <c r="C6" s="5" t="n">
        <f aca="false">'Officiele uitslag 2026'!C6</f>
        <v>2</v>
      </c>
      <c r="D6" s="5" t="n">
        <f aca="false">'Officiele uitslag 2026'!D6</f>
        <v>2</v>
      </c>
      <c r="E6" s="6" t="n">
        <f aca="false">'Officiele uitslag 2026'!E6</f>
        <v>922</v>
      </c>
      <c r="F6" s="6" t="n">
        <f aca="false">'Officiele uitslag 2026'!F6</f>
        <v>862</v>
      </c>
      <c r="G6" s="6" t="n">
        <f aca="false">E6-F6</f>
        <v>60</v>
      </c>
      <c r="H6" s="4" t="n">
        <f aca="false">E6/E$9</f>
        <v>0.0922738190552442</v>
      </c>
      <c r="I6" s="4" t="n">
        <f aca="false">F6/F$9</f>
        <v>0.0977324263038549</v>
      </c>
    </row>
    <row r="7" customFormat="false" ht="13.8" hidden="false" customHeight="false" outlineLevel="0" collapsed="false">
      <c r="A7" s="3"/>
      <c r="B7" s="8"/>
      <c r="C7" s="5"/>
      <c r="D7" s="5"/>
      <c r="E7" s="10"/>
      <c r="F7" s="10"/>
      <c r="G7" s="10"/>
      <c r="H7" s="8"/>
      <c r="I7" s="8"/>
    </row>
    <row r="8" customFormat="false" ht="13.8" hidden="false" customHeight="false" outlineLevel="0" collapsed="false">
      <c r="A8" s="3"/>
      <c r="B8" s="4"/>
      <c r="C8" s="5"/>
      <c r="D8" s="5"/>
      <c r="E8" s="6"/>
      <c r="F8" s="6"/>
      <c r="G8" s="6"/>
      <c r="H8" s="4"/>
      <c r="I8" s="4"/>
    </row>
    <row r="9" customFormat="false" ht="13.8" hidden="false" customHeight="false" outlineLevel="0" collapsed="false">
      <c r="A9" s="11" t="s">
        <v>16</v>
      </c>
      <c r="B9" s="12"/>
      <c r="C9" s="12" t="n">
        <f aca="false">SUM(C2:C8)</f>
        <v>17</v>
      </c>
      <c r="D9" s="12" t="n">
        <f aca="false">SUM(D2:D8)</f>
        <v>17</v>
      </c>
      <c r="E9" s="13" t="n">
        <f aca="false">SUM(E2:E8)</f>
        <v>9992</v>
      </c>
      <c r="F9" s="13" t="n">
        <f aca="false">SUM(F2:F8)</f>
        <v>8820</v>
      </c>
      <c r="G9" s="13" t="n">
        <f aca="false">SUM(G2:G8)</f>
        <v>1172</v>
      </c>
      <c r="H9" s="12"/>
      <c r="I9" s="1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20.63"/>
  </cols>
  <sheetData>
    <row r="1" customFormat="false" ht="13.8" hidden="false" customHeight="false" outlineLevel="0" collapsed="false">
      <c r="B1" s="0" t="n">
        <v>2022</v>
      </c>
      <c r="C1" s="0" t="n">
        <v>2026</v>
      </c>
    </row>
    <row r="2" customFormat="false" ht="13.8" hidden="false" customHeight="false" outlineLevel="0" collapsed="false">
      <c r="A2" s="0" t="s">
        <v>18</v>
      </c>
      <c r="C2" s="0" t="n">
        <v>15467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2026-03-19T08:03:20Z</dcterms:created>
  <dc:creator>openpyxl</dc:creator>
  <dc:description/>
  <dc:language>en-US</dc:language>
  <cp:lastModifiedBy/>
  <dcterms:modified xsi:type="dcterms:W3CDTF">2026-03-19T14:27:05Z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